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^^KEGIATAN PERPUSTAKAAN 2019-2022^^\Laporan\"/>
    </mc:Choice>
  </mc:AlternateContent>
  <bookViews>
    <workbookView xWindow="0" yWindow="0" windowWidth="20490" windowHeight="71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L21" i="1" s="1"/>
  <c r="E33" i="1"/>
  <c r="D33" i="1"/>
  <c r="C33" i="1"/>
  <c r="B33" i="1"/>
  <c r="K21" i="1"/>
  <c r="J21" i="1"/>
  <c r="I21" i="1"/>
  <c r="H21" i="1"/>
</calcChain>
</file>

<file path=xl/sharedStrings.xml><?xml version="1.0" encoding="utf-8"?>
<sst xmlns="http://schemas.openxmlformats.org/spreadsheetml/2006/main" count="34" uniqueCount="30">
  <si>
    <t>REKAPITULASI KUNJUNGAN WEB digilib.perbanas.id 2019,2020,2021,2022, 2023</t>
  </si>
  <si>
    <t>&lt;&lt;&lt;&lt;&lt;&lt; DAFTAR TABEL</t>
  </si>
  <si>
    <t>Over Views</t>
  </si>
  <si>
    <t>Users</t>
  </si>
  <si>
    <t>New Users</t>
  </si>
  <si>
    <t>diolah  oleh google Analytic, Berikut Data Lebih Lengkapnya</t>
  </si>
  <si>
    <t>1. Rekapitulasi Kunjungan Digilib 2019</t>
  </si>
  <si>
    <t>Klik Disini &gt;&gt;&gt;&gt;</t>
  </si>
  <si>
    <t>2. Rekapitulasi Kunjungan Digilib 2020</t>
  </si>
  <si>
    <t>3. Rekapitulasi Kunjungan Digilib 2021</t>
  </si>
  <si>
    <t>4. Rekapitulasi Kunjungan Digilib 2022</t>
  </si>
  <si>
    <t>5. Rekapitulasi Kunjungan Digilib 2023</t>
  </si>
  <si>
    <t>REKAPITULASI PENGUNJUNG 2019 sd 2023</t>
  </si>
  <si>
    <t>Bulan</t>
  </si>
  <si>
    <t>Jumlah Kunjungan</t>
  </si>
  <si>
    <t>PPKM</t>
  </si>
  <si>
    <t>Rata-Rata/Tahun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</si>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</sst>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4"/>
      <color rgb="FF595959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1"/>
      <color theme="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4" fillId="0" borderId="0" xfId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 readingOrder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2" borderId="0" xfId="0" applyFill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7" fillId="0" borderId="0" xfId="0" applyFont="1"/>
    <xf numFmtId="0" fontId="0" fillId="0" borderId="2" xfId="0" applyBorder="1" applyAlignment="1">
      <alignment horizontal="center"/>
    </xf>
    <xf numFmtId="0" fontId="7" fillId="0" borderId="0" xfId="0" applyFont="1" applyFill="1" applyBorder="1"/>
    <xf numFmtId="0" fontId="0" fillId="0" borderId="2" xfId="0" applyFont="1" applyBorder="1"/>
    <xf numFmtId="0" fontId="7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REKAPITULASI KUNJUNGAN 2019 sd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'[1]3'!$A$4:$A$5</c:f>
              <c:strCache>
                <c:ptCount val="2"/>
                <c:pt idx="0">
                  <c:v>Users</c:v>
                </c:pt>
                <c:pt idx="1">
                  <c:v>New Users</c:v>
                </c:pt>
              </c:strCache>
            </c:strRef>
          </c:cat>
          <c:val>
            <c:numRef>
              <c:f>'[1]3'!$B$4:$B$5</c:f>
              <c:numCache>
                <c:formatCode>General</c:formatCode>
                <c:ptCount val="2"/>
                <c:pt idx="0">
                  <c:v>8068</c:v>
                </c:pt>
                <c:pt idx="1">
                  <c:v>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2-4806-BF33-61493D42961A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'[1]3'!$A$4:$A$5</c:f>
              <c:strCache>
                <c:ptCount val="2"/>
                <c:pt idx="0">
                  <c:v>Users</c:v>
                </c:pt>
                <c:pt idx="1">
                  <c:v>New Users</c:v>
                </c:pt>
              </c:strCache>
            </c:strRef>
          </c:cat>
          <c:val>
            <c:numRef>
              <c:f>'[1]3'!$C$4:$C$5</c:f>
              <c:numCache>
                <c:formatCode>General</c:formatCode>
                <c:ptCount val="2"/>
                <c:pt idx="0">
                  <c:v>15953</c:v>
                </c:pt>
                <c:pt idx="1">
                  <c:v>15612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2-4806-BF33-61493D42961A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'[1]3'!$A$4:$A$5</c:f>
              <c:strCache>
                <c:ptCount val="2"/>
                <c:pt idx="0">
                  <c:v>Users</c:v>
                </c:pt>
                <c:pt idx="1">
                  <c:v>New Users</c:v>
                </c:pt>
              </c:strCache>
            </c:strRef>
          </c:cat>
          <c:val>
            <c:numRef>
              <c:f>'[1]3'!$D$4:$D$5</c:f>
              <c:numCache>
                <c:formatCode>General</c:formatCode>
                <c:ptCount val="2"/>
                <c:pt idx="0">
                  <c:v>26343</c:v>
                </c:pt>
                <c:pt idx="1">
                  <c:v>25827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2-4806-BF33-61493D42961A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'[1]3'!$A$4:$A$5</c:f>
              <c:strCache>
                <c:ptCount val="2"/>
                <c:pt idx="0">
                  <c:v>Users</c:v>
                </c:pt>
                <c:pt idx="1">
                  <c:v>New Users</c:v>
                </c:pt>
              </c:strCache>
            </c:strRef>
          </c:cat>
          <c:val>
            <c:numRef>
              <c:f>'[1]3'!$E$4:$E$5</c:f>
              <c:numCache>
                <c:formatCode>General</c:formatCode>
                <c:ptCount val="2"/>
                <c:pt idx="0">
                  <c:v>19199</c:v>
                </c:pt>
                <c:pt idx="1">
                  <c:v>18554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A2-4806-BF33-61493D42961A}"/>
            </c:ext>
          </c:extLst>
        </c:ser>
        <c:ser>
          <c:idx val="4"/>
          <c:order val="4"/>
          <c:tx>
            <c:v>2023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'[1]3'!$A$4:$A$5</c:f>
              <c:strCache>
                <c:ptCount val="2"/>
                <c:pt idx="0">
                  <c:v>Users</c:v>
                </c:pt>
                <c:pt idx="1">
                  <c:v>New Users</c:v>
                </c:pt>
              </c:strCache>
            </c:strRef>
          </c:cat>
          <c:val>
            <c:numRef>
              <c:f>'[1]3'!$F$4:$F$5</c:f>
              <c:numCache>
                <c:formatCode>General</c:formatCode>
                <c:ptCount val="2"/>
                <c:pt idx="0">
                  <c:v>44000</c:v>
                </c:pt>
                <c:pt idx="1">
                  <c:v>43000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A2-4806-BF33-61493D4296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85782496"/>
        <c:axId val="2085799552"/>
      </c:barChart>
      <c:catAx>
        <c:axId val="20857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799552"/>
        <c:crosses val="autoZero"/>
        <c:auto val="1"/>
        <c:lblAlgn val="ctr"/>
        <c:lblOffset val="100"/>
        <c:noMultiLvlLbl val="0"/>
      </c:catAx>
      <c:valAx>
        <c:axId val="208579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78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Rekapitulasi Kunjungan</a:t>
            </a:r>
            <a:r>
              <a:rPr lang="en-US" baseline="0"/>
              <a:t> offline</a:t>
            </a:r>
            <a:r>
              <a:rPr lang="en-US"/>
              <a:t> perbulan</a:t>
            </a:r>
          </a:p>
        </c:rich>
      </c:tx>
      <c:layout>
        <c:manualLayout>
          <c:xMode val="edge"/>
          <c:yMode val="edge"/>
          <c:x val="0.19828962765018893"/>
          <c:y val="2.8836241933799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'[1]4'!$A$4:$A$13</c:f>
              <c:strCache>
                <c:ptCount val="10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'[1]4'!$B$4:$B$13</c:f>
              <c:numCache>
                <c:formatCode>General</c:formatCode>
                <c:ptCount val="10"/>
                <c:pt idx="0">
                  <c:v>272</c:v>
                </c:pt>
                <c:pt idx="1">
                  <c:v>1389</c:v>
                </c:pt>
                <c:pt idx="2">
                  <c:v>1532</c:v>
                </c:pt>
                <c:pt idx="3">
                  <c:v>1518</c:v>
                </c:pt>
                <c:pt idx="4">
                  <c:v>2003</c:v>
                </c:pt>
                <c:pt idx="5">
                  <c:v>211</c:v>
                </c:pt>
                <c:pt idx="6">
                  <c:v>498</c:v>
                </c:pt>
                <c:pt idx="7">
                  <c:v>471</c:v>
                </c:pt>
                <c:pt idx="8">
                  <c:v>2209</c:v>
                </c:pt>
                <c:pt idx="9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D-466F-9D1D-D279A67621DC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'[1]4'!$A$4:$A$13</c:f>
              <c:strCache>
                <c:ptCount val="10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'[1]4'!$C$4:$C$13</c:f>
              <c:numCache>
                <c:formatCode>General</c:formatCode>
                <c:ptCount val="10"/>
                <c:pt idx="0">
                  <c:v>292</c:v>
                </c:pt>
                <c:pt idx="1">
                  <c:v>788</c:v>
                </c:pt>
                <c:pt idx="2">
                  <c:v>558</c:v>
                </c:pt>
                <c:pt idx="3">
                  <c:v>0</c:v>
                </c:pt>
                <c:pt idx="4">
                  <c:v>0</c:v>
                </c:pt>
                <c:pt idx="5">
                  <c:v>22</c:v>
                </c:pt>
                <c:pt idx="6">
                  <c:v>65</c:v>
                </c:pt>
                <c:pt idx="7">
                  <c:v>31</c:v>
                </c:pt>
                <c:pt idx="8">
                  <c:v>34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D-466F-9D1D-D279A67621DC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'[1]4'!$A$4:$A$13</c:f>
              <c:strCache>
                <c:ptCount val="10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'[1]4'!$D$4:$D$13</c:f>
              <c:numCache>
                <c:formatCode>General</c:formatCode>
                <c:ptCount val="10"/>
                <c:pt idx="0">
                  <c:v>76</c:v>
                </c:pt>
                <c:pt idx="1">
                  <c:v>99</c:v>
                </c:pt>
                <c:pt idx="2">
                  <c:v>200</c:v>
                </c:pt>
                <c:pt idx="3">
                  <c:v>74</c:v>
                </c:pt>
                <c:pt idx="4">
                  <c:v>57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56</c:v>
                </c:pt>
                <c:pt idx="9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D-466F-9D1D-D279A67621DC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'[1]4'!$A$4:$A$13</c:f>
              <c:strCache>
                <c:ptCount val="10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'[1]4'!$E$4:$E$13</c:f>
              <c:numCache>
                <c:formatCode>General</c:formatCode>
                <c:ptCount val="10"/>
                <c:pt idx="0">
                  <c:v>658</c:v>
                </c:pt>
                <c:pt idx="1">
                  <c:v>493</c:v>
                </c:pt>
                <c:pt idx="2">
                  <c:v>817</c:v>
                </c:pt>
                <c:pt idx="3">
                  <c:v>1072</c:v>
                </c:pt>
                <c:pt idx="4">
                  <c:v>1071</c:v>
                </c:pt>
                <c:pt idx="5">
                  <c:v>1612</c:v>
                </c:pt>
                <c:pt idx="6">
                  <c:v>1526</c:v>
                </c:pt>
                <c:pt idx="7">
                  <c:v>1245</c:v>
                </c:pt>
                <c:pt idx="8">
                  <c:v>1029</c:v>
                </c:pt>
                <c:pt idx="9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3D-466F-9D1D-D279A67621DC}"/>
            </c:ext>
          </c:extLst>
        </c:ser>
        <c:ser>
          <c:idx val="4"/>
          <c:order val="4"/>
          <c:tx>
            <c:v>2023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'[1]4'!$A$4:$A$13</c:f>
              <c:strCache>
                <c:ptCount val="10"/>
                <c:pt idx="0">
                  <c:v>Januari</c:v>
                </c:pt>
                <c:pt idx="1">
                  <c:v>Februari</c:v>
                </c:pt>
                <c:pt idx="2">
                  <c:v>Maret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Agustus</c:v>
                </c:pt>
                <c:pt idx="8">
                  <c:v>September</c:v>
                </c:pt>
                <c:pt idx="9">
                  <c:v>Oktober</c:v>
                </c:pt>
              </c:strCache>
            </c:strRef>
          </c:cat>
          <c:val>
            <c:numRef>
              <c:f>'[1]4'!$F$4:$F$13</c:f>
              <c:numCache>
                <c:formatCode>General</c:formatCode>
                <c:ptCount val="10"/>
                <c:pt idx="0">
                  <c:v>492</c:v>
                </c:pt>
                <c:pt idx="1">
                  <c:v>984</c:v>
                </c:pt>
                <c:pt idx="2">
                  <c:v>1237</c:v>
                </c:pt>
                <c:pt idx="3">
                  <c:v>625</c:v>
                </c:pt>
                <c:pt idx="4">
                  <c:v>937</c:v>
                </c:pt>
                <c:pt idx="5">
                  <c:v>716</c:v>
                </c:pt>
                <c:pt idx="6">
                  <c:v>298</c:v>
                </c:pt>
                <c:pt idx="7">
                  <c:v>647</c:v>
                </c:pt>
                <c:pt idx="8">
                  <c:v>679</c:v>
                </c:pt>
                <c:pt idx="9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3D-466F-9D1D-D279A6762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801216"/>
        <c:axId val="2085785824"/>
      </c:barChart>
      <c:catAx>
        <c:axId val="208580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785824"/>
        <c:crosses val="autoZero"/>
        <c:auto val="1"/>
        <c:lblAlgn val="ctr"/>
        <c:lblOffset val="100"/>
        <c:noMultiLvlLbl val="0"/>
      </c:catAx>
      <c:valAx>
        <c:axId val="20857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801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Rata-Rata Pengunjung/Tahun</a:t>
            </a:r>
          </a:p>
        </c:rich>
      </c:tx>
      <c:layout>
        <c:manualLayout>
          <c:xMode val="edge"/>
          <c:yMode val="edge"/>
          <c:x val="0.19631205673758861"/>
          <c:y val="0.79815455594002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09983326552266"/>
          <c:y val="5.0749711649365627E-2"/>
          <c:w val="0.8213206327932413"/>
          <c:h val="0.7366856478580315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'[1]4'!$H$4</c:f>
              <c:numCache>
                <c:formatCode>General</c:formatCode>
                <c:ptCount val="1"/>
                <c:pt idx="0">
                  <c:v>1010.6666666666666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D-4001-8833-078D7741FA83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'[1]4'!$I$4</c:f>
              <c:numCache>
                <c:formatCode>General</c:formatCode>
                <c:ptCount val="1"/>
                <c:pt idx="0">
                  <c:v>149.75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BD-4001-8833-078D7741FA83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'[1]4'!$J$4</c:f>
              <c:numCache>
                <c:formatCode>General</c:formatCode>
                <c:ptCount val="1"/>
                <c:pt idx="0">
                  <c:v>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BD-4001-8833-078D7741FA83}"/>
            </c:ext>
          </c:extLst>
        </c:ser>
        <c:ser>
          <c:idx val="3"/>
          <c:order val="3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'[1]4'!$K$4</c:f>
              <c:numCache>
                <c:formatCode>General</c:formatCode>
                <c:ptCount val="1"/>
                <c:pt idx="0">
                  <c:v>849.4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BD-4001-8833-078D7741FA83}"/>
            </c:ext>
          </c:extLst>
        </c:ser>
        <c:ser>
          <c:idx val="4"/>
          <c:order val="4"/>
          <c:tx>
            <c:v>2023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'[1]4'!$L$4</c:f>
              <c:numCache>
                <c:formatCode>General</c:formatCode>
                <c:ptCount val="1"/>
                <c:pt idx="0">
                  <c:v>759.2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BD-4001-8833-078D7741FA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67711696"/>
        <c:axId val="1467712112"/>
      </c:barChart>
      <c:catAx>
        <c:axId val="1467711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12112"/>
        <c:crosses val="autoZero"/>
        <c:auto val="1"/>
        <c:lblAlgn val="ctr"/>
        <c:lblOffset val="100"/>
        <c:noMultiLvlLbl val="0"/>
      </c:catAx>
      <c:valAx>
        <c:axId val="146771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1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152398</xdr:colOff>
      <xdr:row>1</xdr:row>
      <xdr:rowOff>257174</xdr:rowOff>
    </xdr:from>
    <xdr:to>
      <xdr:col>14</xdr:col>
      <xdr:colOff>400049</xdr:colOff>
      <xdr:row>15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445ED4-DD62-4B96-8FEB-A79587DAE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256336</xdr:colOff>
      <xdr:row>21</xdr:row>
      <xdr:rowOff>158963</xdr:rowOff>
    </xdr:from>
    <xdr:to>
      <xdr:col>13</xdr:col>
      <xdr:colOff>565498</xdr:colOff>
      <xdr:row>35</xdr:row>
      <xdr:rowOff>134471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00F93C-CA19-4868-8F9C-47D21969E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282228</xdr:colOff>
      <xdr:row>21</xdr:row>
      <xdr:rowOff>97489</xdr:rowOff>
    </xdr:from>
    <xdr:to>
      <xdr:col>19</xdr:col>
      <xdr:colOff>383162</xdr:colOff>
      <xdr:row>35</xdr:row>
      <xdr:rowOff>183214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F6A78F-3CC5-4BCA-9A42-E9B346FD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5e%5eKEGIATAN%20PERPUSTAKAAN%202019-2022%5e%5e/Audit/AMI%208_November%202023/Bukti%20Fisik%20&amp;%20Ceklist%20AMI%208/6.6%20Laporan%20Perpustaka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TABEL"/>
      <sheetName val="2"/>
      <sheetName val="3"/>
      <sheetName val="4"/>
      <sheetName val="25"/>
    </sheetNames>
    <sheetDataSet>
      <sheetData sheetId="0"/>
      <sheetData sheetId="1"/>
      <sheetData sheetId="2">
        <row r="4">
          <cell r="A4" t="str">
            <v>Users</v>
          </cell>
          <cell r="B4">
            <v>8068</v>
          </cell>
          <cell r="C4">
            <v>15953</v>
          </cell>
          <cell r="D4">
            <v>26343</v>
          </cell>
          <cell r="E4">
            <v>19199</v>
          </cell>
          <cell r="F4">
            <v>44000</v>
          </cell>
        </row>
        <row r="5">
          <cell r="A5" t="str">
            <v>New Users</v>
          </cell>
          <cell r="B5">
            <v>7821</v>
          </cell>
          <cell r="C5">
            <v>15612</v>
          </cell>
          <cell r="D5">
            <v>25827</v>
          </cell>
          <cell r="E5">
            <v>18554</v>
          </cell>
          <cell r="F5">
            <v>43000</v>
          </cell>
        </row>
      </sheetData>
      <sheetData sheetId="3">
        <row r="4">
          <cell r="A4" t="str">
            <v>Januari</v>
          </cell>
          <cell r="B4">
            <v>272</v>
          </cell>
          <cell r="C4">
            <v>292</v>
          </cell>
          <cell r="D4">
            <v>76</v>
          </cell>
          <cell r="E4">
            <v>658</v>
          </cell>
          <cell r="F4">
            <v>492</v>
          </cell>
          <cell r="H4">
            <v>1010.6666666666666</v>
          </cell>
          <cell r="I4">
            <v>149.75</v>
          </cell>
          <cell r="J4">
            <v>53.5</v>
          </cell>
          <cell r="K4">
            <v>849.4</v>
          </cell>
          <cell r="L4">
            <v>759.2</v>
          </cell>
        </row>
        <row r="5">
          <cell r="A5" t="str">
            <v>Februari</v>
          </cell>
          <cell r="B5">
            <v>1389</v>
          </cell>
          <cell r="C5">
            <v>788</v>
          </cell>
          <cell r="D5">
            <v>99</v>
          </cell>
          <cell r="E5">
            <v>493</v>
          </cell>
          <cell r="F5">
            <v>984</v>
          </cell>
        </row>
        <row r="6">
          <cell r="A6" t="str">
            <v>Maret</v>
          </cell>
          <cell r="B6">
            <v>1532</v>
          </cell>
          <cell r="C6">
            <v>558</v>
          </cell>
          <cell r="D6">
            <v>200</v>
          </cell>
          <cell r="E6">
            <v>817</v>
          </cell>
          <cell r="F6">
            <v>1237</v>
          </cell>
        </row>
        <row r="7">
          <cell r="A7" t="str">
            <v>April</v>
          </cell>
          <cell r="B7">
            <v>1518</v>
          </cell>
          <cell r="C7">
            <v>0</v>
          </cell>
          <cell r="D7">
            <v>74</v>
          </cell>
          <cell r="E7">
            <v>1072</v>
          </cell>
          <cell r="F7">
            <v>625</v>
          </cell>
        </row>
        <row r="8">
          <cell r="A8" t="str">
            <v>Mei</v>
          </cell>
          <cell r="B8">
            <v>2003</v>
          </cell>
          <cell r="C8">
            <v>0</v>
          </cell>
          <cell r="D8">
            <v>57</v>
          </cell>
          <cell r="E8">
            <v>1071</v>
          </cell>
          <cell r="F8">
            <v>937</v>
          </cell>
        </row>
        <row r="9">
          <cell r="A9" t="str">
            <v>Juni</v>
          </cell>
          <cell r="B9">
            <v>211</v>
          </cell>
          <cell r="C9">
            <v>22</v>
          </cell>
          <cell r="D9">
            <v>27</v>
          </cell>
          <cell r="E9">
            <v>1612</v>
          </cell>
          <cell r="F9">
            <v>716</v>
          </cell>
        </row>
        <row r="10">
          <cell r="A10" t="str">
            <v>Juli</v>
          </cell>
          <cell r="B10">
            <v>498</v>
          </cell>
          <cell r="C10">
            <v>65</v>
          </cell>
          <cell r="D10">
            <v>0</v>
          </cell>
          <cell r="E10">
            <v>1526</v>
          </cell>
          <cell r="F10">
            <v>298</v>
          </cell>
        </row>
        <row r="11">
          <cell r="A11" t="str">
            <v>Agustus</v>
          </cell>
          <cell r="B11">
            <v>471</v>
          </cell>
          <cell r="C11">
            <v>31</v>
          </cell>
          <cell r="D11">
            <v>0</v>
          </cell>
          <cell r="E11">
            <v>1245</v>
          </cell>
          <cell r="F11">
            <v>647</v>
          </cell>
        </row>
        <row r="12">
          <cell r="A12" t="str">
            <v>September</v>
          </cell>
          <cell r="B12">
            <v>2209</v>
          </cell>
          <cell r="C12">
            <v>34</v>
          </cell>
          <cell r="D12">
            <v>56</v>
          </cell>
          <cell r="E12">
            <v>1029</v>
          </cell>
          <cell r="F12">
            <v>679</v>
          </cell>
        </row>
        <row r="13">
          <cell r="A13" t="str">
            <v>Oktober</v>
          </cell>
          <cell r="B13">
            <v>2025</v>
          </cell>
          <cell r="C13">
            <v>7</v>
          </cell>
          <cell r="D13">
            <v>53</v>
          </cell>
          <cell r="E13">
            <v>1169</v>
          </cell>
          <cell r="F13">
            <v>977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iwcGDuXUo0HwAdkXXnIaZYxhxzjjbA1/view?usp=sharing" TargetMode="External"/><Relationship Id="rId2" Type="http://schemas.openxmlformats.org/officeDocument/2006/relationships/hyperlink" Target="https://drive.google.com/file/d/15pNZDUghSoZEgK7LETScauqY4y0GOQlB/view?usp=sharing" TargetMode="External"/><Relationship Id="rId1" Type="http://schemas.openxmlformats.org/officeDocument/2006/relationships/hyperlink" Target="https://drive.google.com/file/d/1mOVSb1k6vBRL4qaqYn0uAxMHw94BiXut/view?usp=sharing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drive.google.com/file/d/1CYCOLX8uBGn8GEIv-YuMdYdORd4Ftx9E/view?usp=drive_link" TargetMode="External"/><Relationship Id="rId4" Type="http://schemas.openxmlformats.org/officeDocument/2006/relationships/hyperlink" Target="https://drive.google.com/file/d/1PsDmyVWrbjCw2hDd5PBXX-VwC5Uxe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D13" sqref="D13"/>
    </sheetView>
  </sheetViews>
  <sheetFormatPr defaultRowHeight="15" x14ac:dyDescent="0.25"/>
  <cols>
    <col min="1" max="1" width="10.85546875" bestFit="1" customWidth="1"/>
    <col min="2" max="2" width="15.7109375" style="18" customWidth="1"/>
    <col min="3" max="3" width="13.85546875" style="18" bestFit="1" customWidth="1"/>
    <col min="4" max="4" width="14.140625" customWidth="1"/>
    <col min="5" max="6" width="14.28515625" customWidth="1"/>
  </cols>
  <sheetData>
    <row r="1" spans="1:12" ht="21" x14ac:dyDescent="0.25">
      <c r="A1" s="1" t="s">
        <v>0</v>
      </c>
      <c r="B1" s="1"/>
      <c r="C1" s="1"/>
      <c r="D1" s="1"/>
      <c r="E1" s="1"/>
      <c r="F1" s="2"/>
      <c r="G1" s="3"/>
      <c r="H1" s="4"/>
      <c r="I1" s="3"/>
      <c r="J1" s="3"/>
      <c r="K1" s="3"/>
      <c r="L1" s="3"/>
    </row>
    <row r="2" spans="1:12" ht="21" x14ac:dyDescent="0.25">
      <c r="A2" s="5"/>
      <c r="B2" s="5"/>
      <c r="C2" s="5"/>
      <c r="D2" s="5"/>
      <c r="E2" s="5"/>
      <c r="F2" s="6"/>
      <c r="G2" s="3"/>
      <c r="H2" s="4"/>
      <c r="I2" s="3"/>
      <c r="J2" s="3"/>
      <c r="K2" s="3"/>
      <c r="L2" s="3"/>
    </row>
    <row r="3" spans="1:12" x14ac:dyDescent="0.25">
      <c r="A3" s="7" t="s">
        <v>2</v>
      </c>
      <c r="B3" s="7">
        <v>2019</v>
      </c>
      <c r="C3" s="7">
        <v>2020</v>
      </c>
      <c r="D3" s="7">
        <v>2021</v>
      </c>
      <c r="E3" s="7">
        <v>2022</v>
      </c>
      <c r="F3" s="7">
        <v>2023</v>
      </c>
    </row>
    <row r="4" spans="1:12" x14ac:dyDescent="0.25">
      <c r="A4" s="8" t="s">
        <v>3</v>
      </c>
      <c r="B4" s="9">
        <v>8068</v>
      </c>
      <c r="C4" s="10">
        <v>15953</v>
      </c>
      <c r="D4" s="9">
        <v>26343</v>
      </c>
      <c r="E4" s="9">
        <v>19199</v>
      </c>
      <c r="F4" s="9">
        <v>44000</v>
      </c>
    </row>
    <row r="5" spans="1:12" x14ac:dyDescent="0.25">
      <c r="A5" s="8" t="s">
        <v>4</v>
      </c>
      <c r="B5" s="11">
        <v>7821</v>
      </c>
      <c r="C5" s="10">
        <v>15612</v>
      </c>
      <c r="D5" s="11">
        <v>25827</v>
      </c>
      <c r="E5" s="11">
        <v>18554</v>
      </c>
      <c r="F5" s="11">
        <v>43000</v>
      </c>
    </row>
    <row r="6" spans="1:12" x14ac:dyDescent="0.25">
      <c r="A6" s="12"/>
      <c r="B6" s="13"/>
      <c r="C6" s="14"/>
    </row>
    <row r="7" spans="1:12" x14ac:dyDescent="0.25">
      <c r="A7" s="15" t="s">
        <v>5</v>
      </c>
      <c r="B7" s="16"/>
      <c r="C7" s="16"/>
      <c r="D7" s="17"/>
      <c r="E7" s="17"/>
      <c r="F7" s="17"/>
    </row>
    <row r="8" spans="1:12" x14ac:dyDescent="0.25">
      <c r="A8" s="17"/>
      <c r="B8" s="16"/>
      <c r="C8" s="16"/>
      <c r="D8" s="17"/>
      <c r="E8" s="17"/>
      <c r="F8" s="17"/>
    </row>
    <row r="9" spans="1:12" x14ac:dyDescent="0.25">
      <c r="A9" s="17" t="s">
        <v>6</v>
      </c>
      <c r="B9" s="16"/>
      <c r="C9" s="16"/>
      <c r="D9" s="4" t="s">
        <v>7</v>
      </c>
      <c r="E9" s="17"/>
      <c r="F9" s="17"/>
    </row>
    <row r="10" spans="1:12" x14ac:dyDescent="0.25">
      <c r="A10" s="17" t="s">
        <v>8</v>
      </c>
      <c r="B10" s="16"/>
      <c r="C10" s="16"/>
      <c r="D10" s="4" t="s">
        <v>7</v>
      </c>
      <c r="E10" s="17"/>
      <c r="F10" s="17"/>
    </row>
    <row r="11" spans="1:12" x14ac:dyDescent="0.25">
      <c r="A11" s="17" t="s">
        <v>9</v>
      </c>
      <c r="B11" s="16"/>
      <c r="C11" s="16"/>
      <c r="D11" s="4" t="s">
        <v>7</v>
      </c>
      <c r="E11" s="17"/>
      <c r="F11" s="17"/>
    </row>
    <row r="12" spans="1:12" x14ac:dyDescent="0.25">
      <c r="A12" s="17" t="s">
        <v>10</v>
      </c>
      <c r="D12" s="4" t="s">
        <v>7</v>
      </c>
    </row>
    <row r="13" spans="1:12" x14ac:dyDescent="0.25">
      <c r="A13" s="17" t="s">
        <v>11</v>
      </c>
      <c r="D13" s="4" t="s">
        <v>7</v>
      </c>
    </row>
    <row r="15" spans="1:12" ht="15.75" customHeight="1" x14ac:dyDescent="0.25"/>
    <row r="18" spans="1:12" ht="23.25" x14ac:dyDescent="0.25">
      <c r="A18" s="19" t="s">
        <v>12</v>
      </c>
      <c r="B18"/>
      <c r="C18"/>
      <c r="H18" s="4" t="s">
        <v>1</v>
      </c>
    </row>
    <row r="19" spans="1:12" x14ac:dyDescent="0.25">
      <c r="A19" s="20" t="s">
        <v>13</v>
      </c>
      <c r="B19" s="21" t="s">
        <v>14</v>
      </c>
      <c r="C19" s="22"/>
      <c r="D19" s="22"/>
      <c r="E19" s="23"/>
      <c r="F19" s="24"/>
      <c r="G19" s="25" t="s">
        <v>15</v>
      </c>
      <c r="H19" s="26" t="s">
        <v>16</v>
      </c>
      <c r="I19" s="27"/>
      <c r="J19" s="27"/>
    </row>
    <row r="20" spans="1:12" x14ac:dyDescent="0.25">
      <c r="A20" s="20"/>
      <c r="B20" s="7">
        <v>2019</v>
      </c>
      <c r="C20" s="7">
        <v>2020</v>
      </c>
      <c r="D20" s="7">
        <v>2021</v>
      </c>
      <c r="E20" s="28">
        <v>2022</v>
      </c>
      <c r="F20" s="29">
        <v>2023</v>
      </c>
      <c r="H20" s="28">
        <v>2019</v>
      </c>
      <c r="I20" s="30">
        <v>2020</v>
      </c>
      <c r="J20" s="30">
        <v>2021</v>
      </c>
      <c r="K20" s="30">
        <v>2022</v>
      </c>
      <c r="L20" s="31">
        <v>2023</v>
      </c>
    </row>
    <row r="21" spans="1:12" x14ac:dyDescent="0.25">
      <c r="A21" s="31" t="s">
        <v>17</v>
      </c>
      <c r="B21" s="32">
        <v>272</v>
      </c>
      <c r="C21" s="33">
        <v>292</v>
      </c>
      <c r="D21" s="31">
        <v>76</v>
      </c>
      <c r="E21" s="31">
        <v>658</v>
      </c>
      <c r="F21" s="31">
        <v>492</v>
      </c>
      <c r="G21" s="34">
        <v>16</v>
      </c>
      <c r="H21" s="30">
        <f>AVERAGE(B21:B32)</f>
        <v>1010.6666666666666</v>
      </c>
      <c r="I21" s="30">
        <f>AVERAGE(C21:C32)</f>
        <v>149.75</v>
      </c>
      <c r="J21" s="30">
        <f>AVERAGE(D21:D32)</f>
        <v>53.5</v>
      </c>
      <c r="K21" s="31">
        <f>E33/10</f>
        <v>849.4</v>
      </c>
      <c r="L21" s="31">
        <f>F33/10</f>
        <v>759.2</v>
      </c>
    </row>
    <row r="22" spans="1:12" x14ac:dyDescent="0.25">
      <c r="A22" s="31" t="s">
        <v>18</v>
      </c>
      <c r="B22" s="35">
        <v>1389</v>
      </c>
      <c r="C22" s="31">
        <v>788</v>
      </c>
      <c r="D22" s="31">
        <v>99</v>
      </c>
      <c r="E22" s="31">
        <v>493</v>
      </c>
      <c r="F22" s="31">
        <v>984</v>
      </c>
      <c r="G22" s="34">
        <v>30</v>
      </c>
    </row>
    <row r="23" spans="1:12" x14ac:dyDescent="0.25">
      <c r="A23" s="31" t="s">
        <v>19</v>
      </c>
      <c r="B23" s="35">
        <v>1532</v>
      </c>
      <c r="C23" s="31">
        <v>558</v>
      </c>
      <c r="D23" s="31">
        <v>200</v>
      </c>
      <c r="E23" s="31">
        <v>817</v>
      </c>
      <c r="F23" s="31">
        <v>1237</v>
      </c>
      <c r="G23" s="34">
        <v>30</v>
      </c>
    </row>
    <row r="24" spans="1:12" x14ac:dyDescent="0.25">
      <c r="A24" s="31" t="s">
        <v>20</v>
      </c>
      <c r="B24" s="35">
        <v>1518</v>
      </c>
      <c r="C24" s="31">
        <v>0</v>
      </c>
      <c r="D24" s="31">
        <v>74</v>
      </c>
      <c r="E24" s="31">
        <v>1072</v>
      </c>
      <c r="F24" s="31">
        <v>625</v>
      </c>
      <c r="G24" s="34">
        <v>14</v>
      </c>
    </row>
    <row r="25" spans="1:12" x14ac:dyDescent="0.25">
      <c r="A25" s="31" t="s">
        <v>21</v>
      </c>
      <c r="B25" s="35">
        <v>2003</v>
      </c>
      <c r="C25" s="31">
        <v>0</v>
      </c>
      <c r="D25" s="31">
        <v>57</v>
      </c>
      <c r="E25" s="31">
        <v>1071</v>
      </c>
      <c r="F25" s="31">
        <v>937</v>
      </c>
      <c r="G25" s="34">
        <v>7</v>
      </c>
    </row>
    <row r="26" spans="1:12" x14ac:dyDescent="0.25">
      <c r="A26" s="31" t="s">
        <v>22</v>
      </c>
      <c r="B26" s="35">
        <v>211</v>
      </c>
      <c r="C26" s="31">
        <v>22</v>
      </c>
      <c r="D26" s="31">
        <v>27</v>
      </c>
      <c r="E26" s="31">
        <v>1612</v>
      </c>
      <c r="F26" s="31">
        <v>716</v>
      </c>
      <c r="G26" s="34">
        <v>3</v>
      </c>
    </row>
    <row r="27" spans="1:12" x14ac:dyDescent="0.25">
      <c r="A27" s="31" t="s">
        <v>23</v>
      </c>
      <c r="B27" s="35">
        <v>498</v>
      </c>
      <c r="C27" s="31">
        <v>65</v>
      </c>
      <c r="D27" s="31">
        <v>0</v>
      </c>
      <c r="E27" s="31">
        <v>1526</v>
      </c>
      <c r="F27" s="31">
        <v>298</v>
      </c>
      <c r="G27" s="34">
        <v>0</v>
      </c>
    </row>
    <row r="28" spans="1:12" x14ac:dyDescent="0.25">
      <c r="A28" s="31" t="s">
        <v>24</v>
      </c>
      <c r="B28" s="35">
        <v>471</v>
      </c>
      <c r="C28" s="31">
        <v>31</v>
      </c>
      <c r="D28" s="31">
        <v>0</v>
      </c>
      <c r="E28" s="31">
        <v>1245</v>
      </c>
      <c r="F28" s="31">
        <v>647</v>
      </c>
      <c r="G28" s="34">
        <v>0</v>
      </c>
    </row>
    <row r="29" spans="1:12" x14ac:dyDescent="0.25">
      <c r="A29" s="31" t="s">
        <v>25</v>
      </c>
      <c r="B29" s="35">
        <v>2209</v>
      </c>
      <c r="C29" s="31">
        <v>34</v>
      </c>
      <c r="D29" s="31">
        <v>56</v>
      </c>
      <c r="E29" s="31">
        <v>1029</v>
      </c>
      <c r="F29" s="31">
        <v>679</v>
      </c>
      <c r="G29" s="36">
        <v>0</v>
      </c>
    </row>
    <row r="30" spans="1:12" x14ac:dyDescent="0.25">
      <c r="A30" s="31" t="s">
        <v>26</v>
      </c>
      <c r="B30" s="35">
        <v>2025</v>
      </c>
      <c r="C30" s="31">
        <v>7</v>
      </c>
      <c r="D30" s="31">
        <v>53</v>
      </c>
      <c r="E30" s="31">
        <v>1169</v>
      </c>
      <c r="F30" s="31">
        <v>977</v>
      </c>
      <c r="G30" s="36">
        <v>0</v>
      </c>
    </row>
    <row r="31" spans="1:12" x14ac:dyDescent="0.25">
      <c r="A31" s="31" t="s">
        <v>27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6">
        <v>0</v>
      </c>
    </row>
    <row r="32" spans="1:12" x14ac:dyDescent="0.25">
      <c r="A32" s="31" t="s">
        <v>28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6">
        <v>0</v>
      </c>
    </row>
    <row r="33" spans="1:7" x14ac:dyDescent="0.25">
      <c r="A33" s="31" t="s">
        <v>29</v>
      </c>
      <c r="B33" s="35">
        <f>SUM(B21:B32)</f>
        <v>12128</v>
      </c>
      <c r="C33" s="31">
        <f>SUM(C21:C32)</f>
        <v>1797</v>
      </c>
      <c r="D33" s="31">
        <f>SUM(D21:D32)</f>
        <v>642</v>
      </c>
      <c r="E33" s="37">
        <f>SUM(E21:E28)</f>
        <v>8494</v>
      </c>
      <c r="F33" s="31">
        <f>SUM(F21:F32)</f>
        <v>7592</v>
      </c>
      <c r="G33" s="34"/>
    </row>
    <row r="34" spans="1:7" x14ac:dyDescent="0.25">
      <c r="B34"/>
      <c r="C34"/>
    </row>
    <row r="35" spans="1:7" x14ac:dyDescent="0.25">
      <c r="A35" s="38"/>
      <c r="B35"/>
      <c r="C35"/>
    </row>
    <row r="36" spans="1:7" x14ac:dyDescent="0.25">
      <c r="A36" s="38"/>
      <c r="B36"/>
      <c r="C36"/>
    </row>
    <row r="37" spans="1:7" x14ac:dyDescent="0.25">
      <c r="A37" s="38">
        <v>56</v>
      </c>
      <c r="B37"/>
      <c r="C37"/>
    </row>
    <row r="38" spans="1:7" x14ac:dyDescent="0.25">
      <c r="A38" s="38">
        <v>53</v>
      </c>
      <c r="B38"/>
      <c r="C38"/>
    </row>
  </sheetData>
  <mergeCells count="4">
    <mergeCell ref="A1:E2"/>
    <mergeCell ref="A19:A20"/>
    <mergeCell ref="B19:E19"/>
    <mergeCell ref="H19:J19"/>
  </mergeCells>
  <hyperlinks>
    <hyperlink ref="D9" r:id="rId1"/>
    <hyperlink ref="D10" r:id="rId2"/>
    <hyperlink ref="D11" r:id="rId3"/>
    <hyperlink ref="D12" r:id="rId4"/>
    <hyperlink ref="D13" r:id="rId5"/>
    <hyperlink ref="H18" location="'DAFTAR TABEL'!A1" display="&lt;&lt;&lt;&lt;&lt;&lt; DAFTAR TABEL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2023-11-06T07:33:57Z</dcterms:created>
  <dcterms:modified xsi:type="dcterms:W3CDTF">2023-11-06T07:41:33Z</dcterms:modified>
</cp:coreProperties>
</file>